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28" i="1"/>
  <c r="B196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39"/>
  <c r="J128"/>
  <c r="J139" s="1"/>
  <c r="I128"/>
  <c r="I139" s="1"/>
  <c r="H128"/>
  <c r="H139" s="1"/>
  <c r="G128"/>
  <c r="G139" s="1"/>
  <c r="F128"/>
  <c r="F139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7" l="1"/>
  <c r="F197"/>
  <c r="L197"/>
  <c r="I197"/>
  <c r="H197"/>
  <c r="G197"/>
</calcChain>
</file>

<file path=xl/sharedStrings.xml><?xml version="1.0" encoding="utf-8"?>
<sst xmlns="http://schemas.openxmlformats.org/spreadsheetml/2006/main" count="268" uniqueCount="92">
  <si>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</si>
  <si>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</si>
  <si>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</si>
  <si>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</si>
  <si>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</si>
  <si>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</si>
  <si>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</si>
  <si>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</si>
  <si>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</si>
  <si>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</si>
  <si>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</si>
  <si>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</si>
  <si>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</si>
  <si>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</si>
  <si>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</si>
  <si>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</si>
  <si>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</si>
  <si>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</si>
  <si>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</si>
  <si>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</si>
  <si>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</si>
  <si>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</si>
  <si>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</si>
  <si>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</si>
  <si>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</si>
  <si>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</si>
  <si>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</si>
  <si>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</si>
  <si>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</si>
  <si>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</si>
  <si>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</si>
  <si>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</si>
  <si>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</si>
  <si>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</si>
  <si>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</si>
  <si>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</si>
  <si>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</si>
  <si>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</si>
  <si>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</si>
  <si>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</si>
  <si>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Бембеева Д.Д.</t>
  </si>
  <si>
    <t>МКОУ "Уланэргинская СОШ"</t>
  </si>
  <si>
    <t>Гуляш из говядины</t>
  </si>
  <si>
    <t>Макаронные изделия отварные</t>
  </si>
  <si>
    <t>Какао с молоком витаминизированный</t>
  </si>
  <si>
    <t>Хлеб пшеничный</t>
  </si>
  <si>
    <t>ПР</t>
  </si>
  <si>
    <t>Салат из свеклы</t>
  </si>
  <si>
    <t>Булочка с творогом</t>
  </si>
  <si>
    <t>Суп-лапша</t>
  </si>
  <si>
    <t>Курица в соусе</t>
  </si>
  <si>
    <t>Каша гречневая</t>
  </si>
  <si>
    <t xml:space="preserve">Чай с молоком </t>
  </si>
  <si>
    <t>Булочка со сгущенкой</t>
  </si>
  <si>
    <t>Бутерброд с сыром</t>
  </si>
  <si>
    <t>Компот из смеси сухофруктов витаминизированный</t>
  </si>
  <si>
    <t>Хлеб ржаной</t>
  </si>
  <si>
    <t xml:space="preserve">Сок </t>
  </si>
  <si>
    <t>Суп картофельный с фрикадельками</t>
  </si>
  <si>
    <t>Салат картофельный с зеленым горошком</t>
  </si>
  <si>
    <t>Чай с сахаром витаминизированный</t>
  </si>
  <si>
    <t>Яйцо вареное</t>
  </si>
  <si>
    <t>Салат из свеклы и моркови</t>
  </si>
  <si>
    <t>Какао с молоком</t>
  </si>
  <si>
    <t>яблоки</t>
  </si>
  <si>
    <t>Отварной рис</t>
  </si>
  <si>
    <t>Котлета рыбная</t>
  </si>
  <si>
    <t>Салат из капусты</t>
  </si>
  <si>
    <t>Чай с лимоном витаминизированный</t>
  </si>
  <si>
    <t>Плов из мяса говядины</t>
  </si>
  <si>
    <t>Салат морковный</t>
  </si>
  <si>
    <t>печенье</t>
  </si>
  <si>
    <t>Суп гороховый</t>
  </si>
  <si>
    <t>Бульон</t>
  </si>
  <si>
    <t>2 ,92</t>
  </si>
  <si>
    <t>Суп-харчо</t>
  </si>
  <si>
    <t>Салат витаминный</t>
  </si>
  <si>
    <t>бутерброд с сыром</t>
  </si>
  <si>
    <t>салат винегрет</t>
  </si>
  <si>
    <t>плов из отварной птицы</t>
  </si>
  <si>
    <t>салат из квашеной капусты</t>
  </si>
  <si>
    <t>Борщ с капустой, картофелем, мясом и сметаной</t>
  </si>
  <si>
    <t>Фрукты</t>
  </si>
  <si>
    <t>кисель из концентрата плодового или ягодного витаминизир.</t>
  </si>
  <si>
    <t>Котлета мясная</t>
  </si>
  <si>
    <t>макароны</t>
  </si>
  <si>
    <t>какао с молоком витаминизир.</t>
  </si>
  <si>
    <t>Вареники ленивые с маслом или со сметаной</t>
  </si>
  <si>
    <t>Яйца отварные</t>
  </si>
  <si>
    <t>Салат из квашенной капусты</t>
  </si>
  <si>
    <t>Печенье</t>
  </si>
  <si>
    <t>хлеб пшеничный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</si>
</sst>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71" sqref="E17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250</v>
      </c>
      <c r="G6" s="40">
        <v>2</v>
      </c>
      <c r="H6" s="40">
        <v>2</v>
      </c>
      <c r="I6" s="40">
        <v>12</v>
      </c>
      <c r="J6" s="40">
        <v>174</v>
      </c>
      <c r="K6" s="41">
        <v>149</v>
      </c>
      <c r="L6" s="40">
        <v>31.77</v>
      </c>
    </row>
    <row r="7" spans="1:12" ht="15">
      <c r="A7" s="23"/>
      <c r="B7" s="15"/>
      <c r="C7" s="11"/>
      <c r="D7" s="6" t="s">
        <v>29</v>
      </c>
      <c r="E7" s="42" t="s">
        <v>59</v>
      </c>
      <c r="F7" s="43">
        <v>150</v>
      </c>
      <c r="G7" s="43">
        <v>1.1000000000000001</v>
      </c>
      <c r="H7" s="43">
        <v>5.8</v>
      </c>
      <c r="I7" s="43">
        <v>8</v>
      </c>
      <c r="J7" s="43">
        <v>135</v>
      </c>
      <c r="K7" s="44">
        <v>65</v>
      </c>
      <c r="L7" s="43">
        <v>18.04</v>
      </c>
    </row>
    <row r="8" spans="1:12" ht="15">
      <c r="A8" s="23"/>
      <c r="B8" s="15"/>
      <c r="C8" s="11"/>
      <c r="D8" s="7" t="s">
        <v>22</v>
      </c>
      <c r="E8" s="42" t="s">
        <v>60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3.5</v>
      </c>
    </row>
    <row r="9" spans="1:12" ht="1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23</v>
      </c>
      <c r="E10" s="42" t="s">
        <v>45</v>
      </c>
      <c r="F10" s="43">
        <v>50</v>
      </c>
      <c r="G10" s="43">
        <v>3.2</v>
      </c>
      <c r="H10" s="43">
        <v>0.36</v>
      </c>
      <c r="I10" s="43">
        <v>19.559999999999999</v>
      </c>
      <c r="J10" s="43">
        <v>94</v>
      </c>
      <c r="K10" s="44" t="s">
        <v>46</v>
      </c>
      <c r="L10" s="43">
        <v>3</v>
      </c>
    </row>
    <row r="11" spans="1:12" ht="15">
      <c r="A11" s="23"/>
      <c r="B11" s="15"/>
      <c r="C11" s="11"/>
      <c r="D11" s="6"/>
      <c r="E11" s="42" t="s">
        <v>61</v>
      </c>
      <c r="F11" s="43">
        <v>40</v>
      </c>
      <c r="G11" s="43">
        <v>5.0999999999999996</v>
      </c>
      <c r="H11" s="43">
        <v>2.2999999999999998</v>
      </c>
      <c r="I11" s="43">
        <v>0.3</v>
      </c>
      <c r="J11" s="43">
        <v>63</v>
      </c>
      <c r="K11" s="44">
        <v>300</v>
      </c>
      <c r="L11" s="43">
        <v>16.5</v>
      </c>
    </row>
    <row r="12" spans="1:12" ht="15">
      <c r="A12" s="23"/>
      <c r="B12" s="15"/>
      <c r="C12" s="11"/>
      <c r="D12" s="6"/>
      <c r="E12" s="42" t="s">
        <v>48</v>
      </c>
      <c r="F12" s="43">
        <v>60</v>
      </c>
      <c r="G12" s="43">
        <v>4.8</v>
      </c>
      <c r="H12" s="43">
        <v>0.8</v>
      </c>
      <c r="I12" s="43">
        <v>33</v>
      </c>
      <c r="J12" s="43">
        <v>171</v>
      </c>
      <c r="K12" s="44" t="s">
        <v>46</v>
      </c>
      <c r="L12" s="43">
        <v>17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750</v>
      </c>
      <c r="G13" s="19">
        <f t="shared" ref="G13:J13" si="0">SUM(G6:G12)</f>
        <v>16.3</v>
      </c>
      <c r="H13" s="19">
        <f t="shared" si="0"/>
        <v>11.260000000000002</v>
      </c>
      <c r="I13" s="19">
        <f t="shared" si="0"/>
        <v>87.86</v>
      </c>
      <c r="J13" s="19">
        <f t="shared" si="0"/>
        <v>697</v>
      </c>
      <c r="K13" s="25"/>
      <c r="L13" s="19">
        <f t="shared" ref="L13" si="1">SUM(L6:L12)</f>
        <v>89.81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750</v>
      </c>
      <c r="G24" s="32">
        <f t="shared" ref="G24:J24" si="4">G13+G23</f>
        <v>16.3</v>
      </c>
      <c r="H24" s="32">
        <f t="shared" si="4"/>
        <v>11.260000000000002</v>
      </c>
      <c r="I24" s="32">
        <f t="shared" si="4"/>
        <v>87.86</v>
      </c>
      <c r="J24" s="32">
        <f t="shared" si="4"/>
        <v>697</v>
      </c>
      <c r="K24" s="32"/>
      <c r="L24" s="32">
        <f t="shared" ref="L24" si="5">L13+L23</f>
        <v>89.81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100</v>
      </c>
      <c r="G25" s="40">
        <v>13.98</v>
      </c>
      <c r="H25" s="40">
        <v>7.42</v>
      </c>
      <c r="I25" s="40">
        <v>19.940000000000001</v>
      </c>
      <c r="J25" s="40">
        <v>240</v>
      </c>
      <c r="K25" s="41">
        <v>234</v>
      </c>
      <c r="L25" s="40">
        <v>47.42</v>
      </c>
    </row>
    <row r="26" spans="1:12" ht="15">
      <c r="A26" s="14"/>
      <c r="B26" s="15"/>
      <c r="C26" s="11"/>
      <c r="D26" s="6" t="s">
        <v>21</v>
      </c>
      <c r="E26" s="42" t="s">
        <v>65</v>
      </c>
      <c r="F26" s="43">
        <v>150</v>
      </c>
      <c r="G26" s="43">
        <v>4.9000000000000004</v>
      </c>
      <c r="H26" s="43">
        <v>8.1</v>
      </c>
      <c r="I26" s="43">
        <v>39</v>
      </c>
      <c r="J26" s="43">
        <v>305</v>
      </c>
      <c r="K26" s="44">
        <v>240</v>
      </c>
      <c r="L26" s="43">
        <v>12.63</v>
      </c>
    </row>
    <row r="27" spans="1:12" ht="15">
      <c r="A27" s="14"/>
      <c r="B27" s="15"/>
      <c r="C27" s="11"/>
      <c r="D27" s="7" t="s">
        <v>22</v>
      </c>
      <c r="E27" s="42" t="s">
        <v>68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495</v>
      </c>
      <c r="L27" s="43">
        <v>4.9000000000000004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3.2</v>
      </c>
      <c r="H28" s="43">
        <v>0.36</v>
      </c>
      <c r="I28" s="43">
        <v>19.559999999999999</v>
      </c>
      <c r="J28" s="43">
        <v>94</v>
      </c>
      <c r="K28" s="44" t="s">
        <v>46</v>
      </c>
      <c r="L28" s="43">
        <v>3</v>
      </c>
    </row>
    <row r="29" spans="1:12" ht="15">
      <c r="A29" s="14"/>
      <c r="B29" s="15"/>
      <c r="C29" s="11"/>
      <c r="D29" s="7" t="s">
        <v>24</v>
      </c>
      <c r="E29" s="42" t="s">
        <v>82</v>
      </c>
      <c r="F29" s="43">
        <v>200</v>
      </c>
      <c r="G29" s="43">
        <v>2.2599999999999998</v>
      </c>
      <c r="H29" s="43">
        <v>0.76</v>
      </c>
      <c r="I29" s="43">
        <v>28.5</v>
      </c>
      <c r="J29" s="43">
        <v>141.76</v>
      </c>
      <c r="K29" s="44">
        <v>338</v>
      </c>
      <c r="L29" s="43">
        <v>15</v>
      </c>
    </row>
    <row r="30" spans="1:12" ht="15">
      <c r="A30" s="14"/>
      <c r="B30" s="15"/>
      <c r="C30" s="11"/>
      <c r="D30" s="6" t="s">
        <v>29</v>
      </c>
      <c r="E30" s="42" t="s">
        <v>67</v>
      </c>
      <c r="F30" s="43">
        <v>150</v>
      </c>
      <c r="G30" s="43">
        <v>2.1</v>
      </c>
      <c r="H30" s="43">
        <v>10.1</v>
      </c>
      <c r="I30" s="43">
        <v>9.3000000000000007</v>
      </c>
      <c r="J30" s="43">
        <v>136</v>
      </c>
      <c r="K30" s="44">
        <v>1</v>
      </c>
      <c r="L30" s="43">
        <v>7.57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850</v>
      </c>
      <c r="G32" s="19">
        <f t="shared" ref="G32" si="6">SUM(G25:G31)</f>
        <v>26.540000000000006</v>
      </c>
      <c r="H32" s="19">
        <f t="shared" ref="H32" si="7">SUM(H25:H31)</f>
        <v>26.740000000000002</v>
      </c>
      <c r="I32" s="19">
        <f t="shared" ref="I32" si="8">SUM(I25:I31)</f>
        <v>131.5</v>
      </c>
      <c r="J32" s="19">
        <f t="shared" ref="J32:L32" si="9">SUM(J25:J31)</f>
        <v>977.76</v>
      </c>
      <c r="K32" s="25"/>
      <c r="L32" s="19">
        <f t="shared" si="9"/>
        <v>90.52000000000001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850</v>
      </c>
      <c r="G43" s="32">
        <f t="shared" ref="G43" si="14">G32+G42</f>
        <v>26.540000000000006</v>
      </c>
      <c r="H43" s="32">
        <f t="shared" ref="H43" si="15">H32+H42</f>
        <v>26.740000000000002</v>
      </c>
      <c r="I43" s="32">
        <f t="shared" ref="I43" si="16">I32+I42</f>
        <v>131.5</v>
      </c>
      <c r="J43" s="32">
        <f t="shared" ref="J43:L43" si="17">J32+J42</f>
        <v>977.76</v>
      </c>
      <c r="K43" s="32"/>
      <c r="L43" s="32">
        <f t="shared" si="17"/>
        <v>90.52000000000001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>
        <v>100</v>
      </c>
      <c r="G44" s="40">
        <v>17</v>
      </c>
      <c r="H44" s="40">
        <v>16.329999999999998</v>
      </c>
      <c r="I44" s="40">
        <v>4</v>
      </c>
      <c r="J44" s="40">
        <v>251</v>
      </c>
      <c r="K44" s="41">
        <v>367</v>
      </c>
      <c r="L44" s="40">
        <v>58.06</v>
      </c>
    </row>
    <row r="45" spans="1:12" ht="15">
      <c r="A45" s="23"/>
      <c r="B45" s="15"/>
      <c r="C45" s="11"/>
      <c r="D45" s="6" t="s">
        <v>29</v>
      </c>
      <c r="E45" s="42" t="s">
        <v>43</v>
      </c>
      <c r="F45" s="43">
        <v>150</v>
      </c>
      <c r="G45" s="43">
        <v>7.54</v>
      </c>
      <c r="H45" s="43">
        <v>0.9</v>
      </c>
      <c r="I45" s="43">
        <v>39</v>
      </c>
      <c r="J45" s="43">
        <v>193.2</v>
      </c>
      <c r="K45" s="44">
        <v>291</v>
      </c>
      <c r="L45" s="43">
        <v>8.74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4.5999999999999996</v>
      </c>
      <c r="H46" s="43">
        <v>4.3</v>
      </c>
      <c r="I46" s="43">
        <v>25</v>
      </c>
      <c r="J46" s="43">
        <v>144</v>
      </c>
      <c r="K46" s="44">
        <v>496</v>
      </c>
      <c r="L46" s="43">
        <v>5.53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3.2</v>
      </c>
      <c r="H47" s="43">
        <v>0.36</v>
      </c>
      <c r="I47" s="43">
        <v>20</v>
      </c>
      <c r="J47" s="43">
        <v>94</v>
      </c>
      <c r="K47" s="44" t="s">
        <v>46</v>
      </c>
      <c r="L47" s="43">
        <v>3</v>
      </c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47</v>
      </c>
      <c r="F49" s="43">
        <v>150</v>
      </c>
      <c r="G49" s="43">
        <v>1.5</v>
      </c>
      <c r="H49" s="43">
        <v>4.5</v>
      </c>
      <c r="I49" s="43">
        <v>8.4</v>
      </c>
      <c r="J49" s="43">
        <v>89</v>
      </c>
      <c r="K49" s="44">
        <v>150</v>
      </c>
      <c r="L49" s="43">
        <v>5.79</v>
      </c>
    </row>
    <row r="50" spans="1:12" ht="15">
      <c r="A50" s="23"/>
      <c r="B50" s="15"/>
      <c r="C50" s="11"/>
      <c r="D50" s="6"/>
      <c r="E50" s="42" t="s">
        <v>48</v>
      </c>
      <c r="F50" s="43">
        <v>60</v>
      </c>
      <c r="G50" s="43">
        <v>4.8</v>
      </c>
      <c r="H50" s="43">
        <v>0.8</v>
      </c>
      <c r="I50" s="43">
        <v>33.5</v>
      </c>
      <c r="J50" s="43">
        <v>171</v>
      </c>
      <c r="K50" s="44" t="s">
        <v>46</v>
      </c>
      <c r="L50" s="43">
        <v>17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38.64</v>
      </c>
      <c r="H51" s="19">
        <f t="shared" ref="H51" si="19">SUM(H44:H50)</f>
        <v>27.189999999999998</v>
      </c>
      <c r="I51" s="19">
        <f t="shared" ref="I51" si="20">SUM(I44:I50)</f>
        <v>129.9</v>
      </c>
      <c r="J51" s="19">
        <f t="shared" ref="J51:L51" si="21">SUM(J44:J50)</f>
        <v>942.2</v>
      </c>
      <c r="K51" s="25"/>
      <c r="L51" s="19">
        <f t="shared" si="21"/>
        <v>98.12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710</v>
      </c>
      <c r="G62" s="32">
        <f t="shared" ref="G62" si="26">G51+G61</f>
        <v>38.64</v>
      </c>
      <c r="H62" s="32">
        <f t="shared" ref="H62" si="27">H51+H61</f>
        <v>27.189999999999998</v>
      </c>
      <c r="I62" s="32">
        <f t="shared" ref="I62" si="28">I51+I61</f>
        <v>129.9</v>
      </c>
      <c r="J62" s="32">
        <f t="shared" ref="J62:L62" si="29">J51+J61</f>
        <v>942.2</v>
      </c>
      <c r="K62" s="32"/>
      <c r="L62" s="32">
        <f t="shared" si="29"/>
        <v>98.12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100</v>
      </c>
      <c r="G63" s="40">
        <v>15</v>
      </c>
      <c r="H63" s="40">
        <v>15</v>
      </c>
      <c r="I63" s="40">
        <v>13</v>
      </c>
      <c r="J63" s="40">
        <v>250</v>
      </c>
      <c r="K63" s="41">
        <v>272</v>
      </c>
      <c r="L63" s="40">
        <v>60.37</v>
      </c>
    </row>
    <row r="64" spans="1:12" ht="15">
      <c r="A64" s="23"/>
      <c r="B64" s="15"/>
      <c r="C64" s="11"/>
      <c r="D64" s="6" t="s">
        <v>29</v>
      </c>
      <c r="E64" s="42" t="s">
        <v>85</v>
      </c>
      <c r="F64" s="43">
        <v>150</v>
      </c>
      <c r="G64" s="43">
        <v>8</v>
      </c>
      <c r="H64" s="43">
        <v>1</v>
      </c>
      <c r="I64" s="43">
        <v>39</v>
      </c>
      <c r="J64" s="43">
        <v>193</v>
      </c>
      <c r="K64" s="44">
        <v>291</v>
      </c>
      <c r="L64" s="43">
        <v>7</v>
      </c>
    </row>
    <row r="65" spans="1:12" ht="25.5">
      <c r="A65" s="23"/>
      <c r="B65" s="15"/>
      <c r="C65" s="11"/>
      <c r="D65" s="7" t="s">
        <v>22</v>
      </c>
      <c r="E65" s="42" t="s">
        <v>83</v>
      </c>
      <c r="F65" s="43">
        <v>200</v>
      </c>
      <c r="G65" s="43">
        <v>1</v>
      </c>
      <c r="H65" s="43">
        <v>0</v>
      </c>
      <c r="I65" s="43">
        <v>29</v>
      </c>
      <c r="J65" s="43">
        <v>25</v>
      </c>
      <c r="K65" s="44">
        <v>494</v>
      </c>
      <c r="L65" s="43">
        <v>3</v>
      </c>
    </row>
    <row r="66" spans="1:12" ht="15">
      <c r="A66" s="23"/>
      <c r="B66" s="15"/>
      <c r="C66" s="11"/>
      <c r="D66" s="7"/>
      <c r="E66" s="42" t="s">
        <v>77</v>
      </c>
      <c r="F66" s="43">
        <v>50</v>
      </c>
      <c r="G66" s="43">
        <v>5</v>
      </c>
      <c r="H66" s="43">
        <v>6</v>
      </c>
      <c r="I66" s="43">
        <v>15</v>
      </c>
      <c r="J66" s="43">
        <v>123</v>
      </c>
      <c r="K66" s="44">
        <v>91</v>
      </c>
      <c r="L66" s="43">
        <v>12</v>
      </c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76</v>
      </c>
      <c r="F68" s="43">
        <v>150</v>
      </c>
      <c r="G68" s="43">
        <v>1</v>
      </c>
      <c r="H68" s="43">
        <v>3</v>
      </c>
      <c r="I68" s="43">
        <v>12</v>
      </c>
      <c r="J68" s="43">
        <v>118</v>
      </c>
      <c r="K68" s="44">
        <v>2</v>
      </c>
      <c r="L68" s="43">
        <v>7.6</v>
      </c>
    </row>
    <row r="69" spans="1:12" ht="15">
      <c r="A69" s="23"/>
      <c r="B69" s="15"/>
      <c r="C69" s="11"/>
      <c r="D69" s="6" t="s">
        <v>23</v>
      </c>
      <c r="E69" s="42" t="s">
        <v>91</v>
      </c>
      <c r="F69" s="43">
        <v>50</v>
      </c>
      <c r="G69" s="43">
        <v>3</v>
      </c>
      <c r="H69" s="43">
        <v>0</v>
      </c>
      <c r="I69" s="43">
        <v>20</v>
      </c>
      <c r="J69" s="43">
        <v>94</v>
      </c>
      <c r="K69" s="44" t="s">
        <v>46</v>
      </c>
      <c r="L69" s="43">
        <v>3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33</v>
      </c>
      <c r="H70" s="19">
        <f t="shared" ref="H70" si="31">SUM(H63:H69)</f>
        <v>25</v>
      </c>
      <c r="I70" s="19">
        <f t="shared" ref="I70" si="32">SUM(I63:I69)</f>
        <v>128</v>
      </c>
      <c r="J70" s="19">
        <f t="shared" ref="J70:L70" si="33">SUM(J63:J69)</f>
        <v>803</v>
      </c>
      <c r="K70" s="25"/>
      <c r="L70" s="19">
        <f t="shared" si="33"/>
        <v>92.97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700</v>
      </c>
      <c r="G81" s="32">
        <f t="shared" ref="G81" si="38">G70+G80</f>
        <v>33</v>
      </c>
      <c r="H81" s="32">
        <f t="shared" ref="H81" si="39">H70+H80</f>
        <v>25</v>
      </c>
      <c r="I81" s="32">
        <f t="shared" ref="I81" si="40">I70+I80</f>
        <v>128</v>
      </c>
      <c r="J81" s="32">
        <f t="shared" ref="J81:L81" si="41">J70+J80</f>
        <v>803</v>
      </c>
      <c r="K81" s="32"/>
      <c r="L81" s="32">
        <f t="shared" si="41"/>
        <v>92.97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250</v>
      </c>
      <c r="G82" s="40">
        <v>12</v>
      </c>
      <c r="H82" s="40">
        <v>16</v>
      </c>
      <c r="I82" s="40">
        <v>25.7</v>
      </c>
      <c r="J82" s="40">
        <v>327</v>
      </c>
      <c r="K82" s="41">
        <v>265</v>
      </c>
      <c r="L82" s="40">
        <v>51.03</v>
      </c>
    </row>
    <row r="83" spans="1:12" ht="15">
      <c r="A83" s="23"/>
      <c r="B83" s="15"/>
      <c r="C83" s="11"/>
      <c r="D83" s="6" t="s">
        <v>29</v>
      </c>
      <c r="E83" s="42" t="s">
        <v>70</v>
      </c>
      <c r="F83" s="43">
        <v>150</v>
      </c>
      <c r="G83" s="43">
        <v>1.1000000000000001</v>
      </c>
      <c r="H83" s="43">
        <v>5.8</v>
      </c>
      <c r="I83" s="43">
        <v>9.1</v>
      </c>
      <c r="J83" s="43">
        <v>24</v>
      </c>
      <c r="K83" s="44">
        <v>7</v>
      </c>
      <c r="L83" s="43">
        <v>3.8</v>
      </c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0.5</v>
      </c>
      <c r="H84" s="43">
        <v>0</v>
      </c>
      <c r="I84" s="43">
        <v>27</v>
      </c>
      <c r="J84" s="43">
        <v>110</v>
      </c>
      <c r="K84" s="44">
        <v>508</v>
      </c>
      <c r="L84" s="43">
        <v>3.5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3.2</v>
      </c>
      <c r="H85" s="43">
        <v>0.36</v>
      </c>
      <c r="I85" s="43">
        <v>19.559999999999999</v>
      </c>
      <c r="J85" s="43">
        <v>94</v>
      </c>
      <c r="K85" s="44" t="s">
        <v>46</v>
      </c>
      <c r="L85" s="43">
        <v>3</v>
      </c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71</v>
      </c>
      <c r="F87" s="43">
        <v>100</v>
      </c>
      <c r="G87" s="43">
        <v>1.69</v>
      </c>
      <c r="H87" s="43">
        <v>1.89</v>
      </c>
      <c r="I87" s="43">
        <v>17.940000000000001</v>
      </c>
      <c r="J87" s="43">
        <v>93</v>
      </c>
      <c r="K87" s="44" t="s">
        <v>46</v>
      </c>
      <c r="L87" s="43">
        <v>23.4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" si="42">SUM(G82:G88)</f>
        <v>18.490000000000002</v>
      </c>
      <c r="H89" s="19">
        <f t="shared" ref="H89" si="43">SUM(H82:H88)</f>
        <v>24.05</v>
      </c>
      <c r="I89" s="19">
        <f t="shared" ref="I89" si="44">SUM(I82:I88)</f>
        <v>99.3</v>
      </c>
      <c r="J89" s="19">
        <f t="shared" ref="J89:L89" si="45">SUM(J82:J88)</f>
        <v>648</v>
      </c>
      <c r="K89" s="25"/>
      <c r="L89" s="19">
        <f t="shared" si="45"/>
        <v>84.72999999999999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750</v>
      </c>
      <c r="G100" s="32">
        <f t="shared" ref="G100" si="50">G89+G99</f>
        <v>18.490000000000002</v>
      </c>
      <c r="H100" s="32">
        <f t="shared" ref="H100" si="51">H89+H99</f>
        <v>24.05</v>
      </c>
      <c r="I100" s="32">
        <f t="shared" ref="I100" si="52">I89+I99</f>
        <v>99.3</v>
      </c>
      <c r="J100" s="32">
        <f t="shared" ref="J100:L100" si="53">J89+J99</f>
        <v>648</v>
      </c>
      <c r="K100" s="32"/>
      <c r="L100" s="32">
        <f t="shared" si="53"/>
        <v>84.72999999999999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250</v>
      </c>
      <c r="G101" s="40">
        <v>6.18</v>
      </c>
      <c r="H101" s="40">
        <v>3.3</v>
      </c>
      <c r="I101" s="40">
        <v>14.65</v>
      </c>
      <c r="J101" s="40">
        <v>113</v>
      </c>
      <c r="K101" s="41">
        <v>86</v>
      </c>
      <c r="L101" s="40">
        <v>8.83</v>
      </c>
    </row>
    <row r="102" spans="1:12" ht="15">
      <c r="A102" s="23"/>
      <c r="B102" s="15"/>
      <c r="C102" s="11"/>
      <c r="D102" s="6"/>
      <c r="E102" s="42" t="s">
        <v>50</v>
      </c>
      <c r="F102" s="43">
        <v>120</v>
      </c>
      <c r="G102" s="43">
        <v>15.57</v>
      </c>
      <c r="H102" s="43">
        <v>17.3</v>
      </c>
      <c r="I102" s="43">
        <v>5.6</v>
      </c>
      <c r="J102" s="43">
        <v>142</v>
      </c>
      <c r="K102" s="44">
        <v>405</v>
      </c>
      <c r="L102" s="43">
        <v>31.68</v>
      </c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1.4</v>
      </c>
      <c r="H103" s="43">
        <v>1.6</v>
      </c>
      <c r="I103" s="43">
        <v>16.399999999999999</v>
      </c>
      <c r="J103" s="43">
        <v>86</v>
      </c>
      <c r="K103" s="44">
        <v>945</v>
      </c>
      <c r="L103" s="43">
        <v>6.36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3.2</v>
      </c>
      <c r="H104" s="43">
        <v>0.36</v>
      </c>
      <c r="I104" s="43">
        <v>19.559999999999999</v>
      </c>
      <c r="J104" s="43">
        <v>94</v>
      </c>
      <c r="K104" s="44" t="s">
        <v>46</v>
      </c>
      <c r="L104" s="43">
        <v>3</v>
      </c>
    </row>
    <row r="105" spans="1:12" ht="15">
      <c r="A105" s="23"/>
      <c r="B105" s="15"/>
      <c r="C105" s="11"/>
      <c r="D105" s="7"/>
      <c r="E105" s="42" t="s">
        <v>78</v>
      </c>
      <c r="F105" s="43">
        <v>150</v>
      </c>
      <c r="G105" s="43">
        <v>1.65</v>
      </c>
      <c r="H105" s="43">
        <v>12.54</v>
      </c>
      <c r="I105" s="43">
        <v>15.1</v>
      </c>
      <c r="J105" s="43">
        <v>115</v>
      </c>
      <c r="K105" s="44">
        <v>71</v>
      </c>
      <c r="L105" s="43">
        <v>9.67</v>
      </c>
    </row>
    <row r="106" spans="1:12" ht="15">
      <c r="A106" s="23"/>
      <c r="B106" s="15"/>
      <c r="C106" s="11"/>
      <c r="D106" s="6" t="s">
        <v>29</v>
      </c>
      <c r="E106" s="42" t="s">
        <v>51</v>
      </c>
      <c r="F106" s="43">
        <v>150</v>
      </c>
      <c r="G106" s="43">
        <v>9.23</v>
      </c>
      <c r="H106" s="43">
        <v>10.5</v>
      </c>
      <c r="I106" s="43">
        <v>44.5</v>
      </c>
      <c r="J106" s="43">
        <v>317</v>
      </c>
      <c r="K106" s="44">
        <v>237</v>
      </c>
      <c r="L106" s="43">
        <v>14.3</v>
      </c>
    </row>
    <row r="107" spans="1:12" ht="15">
      <c r="A107" s="23"/>
      <c r="B107" s="15"/>
      <c r="C107" s="11"/>
      <c r="D107" s="6"/>
      <c r="E107" s="42" t="s">
        <v>53</v>
      </c>
      <c r="F107" s="43">
        <v>60</v>
      </c>
      <c r="G107" s="43">
        <v>4.8</v>
      </c>
      <c r="H107" s="43">
        <v>0.8</v>
      </c>
      <c r="I107" s="43">
        <v>33.5</v>
      </c>
      <c r="J107" s="43">
        <v>171</v>
      </c>
      <c r="K107" s="44" t="s">
        <v>46</v>
      </c>
      <c r="L107" s="43">
        <v>15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980</v>
      </c>
      <c r="G108" s="19">
        <f t="shared" ref="G108:J108" si="54">SUM(G101:G107)</f>
        <v>42.029999999999994</v>
      </c>
      <c r="H108" s="19">
        <f t="shared" si="54"/>
        <v>46.4</v>
      </c>
      <c r="I108" s="19">
        <f t="shared" si="54"/>
        <v>149.31</v>
      </c>
      <c r="J108" s="19">
        <f t="shared" si="54"/>
        <v>1038</v>
      </c>
      <c r="K108" s="25"/>
      <c r="L108" s="19">
        <f t="shared" ref="L108" si="55">SUM(L101:L107)</f>
        <v>88.84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980</v>
      </c>
      <c r="G119" s="32">
        <f t="shared" ref="G119" si="58">G108+G118</f>
        <v>42.029999999999994</v>
      </c>
      <c r="H119" s="32">
        <f t="shared" ref="H119" si="59">H108+H118</f>
        <v>46.4</v>
      </c>
      <c r="I119" s="32">
        <f t="shared" ref="I119" si="60">I108+I118</f>
        <v>149.31</v>
      </c>
      <c r="J119" s="32">
        <f t="shared" ref="J119:L119" si="61">J108+J118</f>
        <v>1038</v>
      </c>
      <c r="K119" s="32"/>
      <c r="L119" s="32">
        <f t="shared" si="61"/>
        <v>88.84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250</v>
      </c>
      <c r="G120" s="40">
        <v>5.49</v>
      </c>
      <c r="H120" s="40">
        <v>5.28</v>
      </c>
      <c r="I120" s="40">
        <v>16.329999999999998</v>
      </c>
      <c r="J120" s="40">
        <v>135</v>
      </c>
      <c r="K120" s="41">
        <v>508</v>
      </c>
      <c r="L120" s="40">
        <v>12.21</v>
      </c>
    </row>
    <row r="121" spans="1:12" ht="15">
      <c r="A121" s="14"/>
      <c r="B121" s="15"/>
      <c r="C121" s="11"/>
      <c r="D121" s="6"/>
      <c r="E121" s="42" t="s">
        <v>73</v>
      </c>
      <c r="F121" s="43">
        <v>50</v>
      </c>
      <c r="G121" s="43"/>
      <c r="H121" s="43"/>
      <c r="I121" s="43"/>
      <c r="J121" s="43">
        <v>45</v>
      </c>
      <c r="K121" s="44">
        <v>108</v>
      </c>
      <c r="L121" s="43">
        <v>3</v>
      </c>
    </row>
    <row r="122" spans="1:12" ht="1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493</v>
      </c>
      <c r="L122" s="43">
        <v>3.5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3.2</v>
      </c>
      <c r="H123" s="43">
        <v>0.36</v>
      </c>
      <c r="I123" s="43">
        <v>19.559999999999999</v>
      </c>
      <c r="J123" s="43">
        <v>94</v>
      </c>
      <c r="K123" s="44" t="s">
        <v>46</v>
      </c>
      <c r="L123" s="43">
        <v>3</v>
      </c>
    </row>
    <row r="124" spans="1:12" ht="15">
      <c r="A124" s="14"/>
      <c r="B124" s="15"/>
      <c r="C124" s="11"/>
      <c r="D124" s="7" t="s">
        <v>24</v>
      </c>
      <c r="E124" s="42" t="s">
        <v>64</v>
      </c>
      <c r="F124" s="43">
        <v>150</v>
      </c>
      <c r="G124" s="43">
        <v>2.2599999999999998</v>
      </c>
      <c r="H124" s="43">
        <v>0.76</v>
      </c>
      <c r="I124" s="43">
        <v>28.5</v>
      </c>
      <c r="J124" s="43">
        <v>142</v>
      </c>
      <c r="K124" s="44">
        <v>338</v>
      </c>
      <c r="L124" s="43">
        <v>15</v>
      </c>
    </row>
    <row r="125" spans="1:12" ht="15">
      <c r="A125" s="14"/>
      <c r="B125" s="15"/>
      <c r="C125" s="11"/>
      <c r="D125" s="6"/>
      <c r="E125" s="42" t="s">
        <v>89</v>
      </c>
      <c r="F125" s="43">
        <v>100</v>
      </c>
      <c r="G125" s="43">
        <v>1.58</v>
      </c>
      <c r="H125" s="43">
        <v>4.99</v>
      </c>
      <c r="I125" s="43">
        <v>7.66</v>
      </c>
      <c r="J125" s="43">
        <v>83.2</v>
      </c>
      <c r="K125" s="44">
        <v>81</v>
      </c>
      <c r="L125" s="43">
        <v>15.34</v>
      </c>
    </row>
    <row r="126" spans="1:12" ht="15">
      <c r="A126" s="14"/>
      <c r="B126" s="15"/>
      <c r="C126" s="11"/>
      <c r="D126" s="6"/>
      <c r="E126" s="42" t="s">
        <v>48</v>
      </c>
      <c r="F126" s="43">
        <v>60</v>
      </c>
      <c r="G126" s="43">
        <v>4.8</v>
      </c>
      <c r="H126" s="43">
        <v>0.8</v>
      </c>
      <c r="I126" s="43">
        <v>33.5</v>
      </c>
      <c r="J126" s="43">
        <v>719</v>
      </c>
      <c r="K126" s="44" t="s">
        <v>46</v>
      </c>
      <c r="L126" s="43">
        <v>17</v>
      </c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SUM(F120:F127)</f>
        <v>860</v>
      </c>
      <c r="G128" s="19">
        <f t="shared" ref="G128:J128" si="62">SUM(G120:G127)</f>
        <v>17.43</v>
      </c>
      <c r="H128" s="19">
        <f t="shared" si="62"/>
        <v>12.190000000000001</v>
      </c>
      <c r="I128" s="19">
        <f t="shared" si="62"/>
        <v>120.55</v>
      </c>
      <c r="J128" s="19">
        <f t="shared" si="62"/>
        <v>1278.2</v>
      </c>
      <c r="K128" s="25"/>
      <c r="L128" s="19">
        <f>SUM(L120:L127)</f>
        <v>69.05</v>
      </c>
    </row>
    <row r="129" spans="1:12" ht="1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3">SUM(G129:G137)</f>
        <v>0</v>
      </c>
      <c r="H138" s="19">
        <f t="shared" si="63"/>
        <v>0</v>
      </c>
      <c r="I138" s="19">
        <f t="shared" si="63"/>
        <v>0</v>
      </c>
      <c r="J138" s="19">
        <f t="shared" si="63"/>
        <v>0</v>
      </c>
      <c r="K138" s="25"/>
      <c r="L138" s="19">
        <f t="shared" ref="L138" si="64">SUM(L129:L137)</f>
        <v>0</v>
      </c>
    </row>
    <row r="139" spans="1:12" ht="15">
      <c r="A139" s="33">
        <f>A120</f>
        <v>2</v>
      </c>
      <c r="B139" s="33">
        <f>B120</f>
        <v>2</v>
      </c>
      <c r="C139" s="52" t="s">
        <v>4</v>
      </c>
      <c r="D139" s="53"/>
      <c r="E139" s="31"/>
      <c r="F139" s="32">
        <f>F128+F138</f>
        <v>860</v>
      </c>
      <c r="G139" s="32">
        <f t="shared" ref="G139" si="65">G128+G138</f>
        <v>17.43</v>
      </c>
      <c r="H139" s="32">
        <f t="shared" ref="H139" si="66">H128+H138</f>
        <v>12.190000000000001</v>
      </c>
      <c r="I139" s="32">
        <f t="shared" ref="I139" si="67">I128+I138</f>
        <v>120.55</v>
      </c>
      <c r="J139" s="32">
        <f t="shared" ref="J139:L139" si="68">J128+J138</f>
        <v>1278.2</v>
      </c>
      <c r="K139" s="32"/>
      <c r="L139" s="32">
        <f t="shared" si="68"/>
        <v>69.05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39" t="s">
        <v>49</v>
      </c>
      <c r="F140" s="40">
        <v>250</v>
      </c>
      <c r="G140" s="40">
        <v>16.8</v>
      </c>
      <c r="H140" s="40">
        <v>22.16</v>
      </c>
      <c r="I140" s="40">
        <v>81.36</v>
      </c>
      <c r="J140" s="40">
        <v>144</v>
      </c>
      <c r="K140" s="41">
        <v>113</v>
      </c>
      <c r="L140" s="40">
        <v>5.99</v>
      </c>
    </row>
    <row r="141" spans="1:12" ht="15">
      <c r="A141" s="23"/>
      <c r="B141" s="15"/>
      <c r="C141" s="11"/>
      <c r="D141" s="6" t="s">
        <v>21</v>
      </c>
      <c r="E141" s="42" t="s">
        <v>79</v>
      </c>
      <c r="F141" s="43">
        <v>250</v>
      </c>
      <c r="G141" s="43">
        <v>15.3</v>
      </c>
      <c r="H141" s="43">
        <v>12.91</v>
      </c>
      <c r="I141" s="43">
        <v>41.06</v>
      </c>
      <c r="J141" s="43">
        <v>250</v>
      </c>
      <c r="K141" s="44">
        <v>406</v>
      </c>
      <c r="L141" s="43">
        <v>60.65</v>
      </c>
    </row>
    <row r="142" spans="1:12" ht="15">
      <c r="A142" s="23"/>
      <c r="B142" s="15"/>
      <c r="C142" s="11"/>
      <c r="D142" s="7" t="s">
        <v>22</v>
      </c>
      <c r="E142" s="42" t="s">
        <v>86</v>
      </c>
      <c r="F142" s="43">
        <v>200</v>
      </c>
      <c r="G142" s="43">
        <v>4.5999999999999996</v>
      </c>
      <c r="H142" s="43">
        <v>4.3</v>
      </c>
      <c r="I142" s="43">
        <v>25</v>
      </c>
      <c r="J142" s="43">
        <v>144</v>
      </c>
      <c r="K142" s="44">
        <v>496</v>
      </c>
      <c r="L142" s="43">
        <v>3.73</v>
      </c>
    </row>
    <row r="143" spans="1:12" ht="15.75" customHeight="1">
      <c r="A143" s="23"/>
      <c r="B143" s="15"/>
      <c r="C143" s="11"/>
      <c r="D143" s="7" t="s">
        <v>23</v>
      </c>
      <c r="E143" s="42" t="s">
        <v>45</v>
      </c>
      <c r="F143" s="43">
        <v>50</v>
      </c>
      <c r="G143" s="43">
        <v>3.2</v>
      </c>
      <c r="H143" s="43">
        <v>0.36</v>
      </c>
      <c r="I143" s="43">
        <v>19.559999999999999</v>
      </c>
      <c r="J143" s="43">
        <v>94</v>
      </c>
      <c r="K143" s="44" t="s">
        <v>46</v>
      </c>
      <c r="L143" s="43">
        <v>3</v>
      </c>
    </row>
    <row r="144" spans="1:12" ht="1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 t="s">
        <v>29</v>
      </c>
      <c r="E145" s="42" t="s">
        <v>80</v>
      </c>
      <c r="F145" s="43">
        <v>150</v>
      </c>
      <c r="G145" s="43">
        <v>1.58</v>
      </c>
      <c r="H145" s="43">
        <v>4.99</v>
      </c>
      <c r="I145" s="43">
        <v>7.66</v>
      </c>
      <c r="J145" s="43">
        <v>83</v>
      </c>
      <c r="K145" s="44">
        <v>81</v>
      </c>
      <c r="L145" s="43">
        <v>15.34</v>
      </c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900</v>
      </c>
      <c r="G147" s="19">
        <f t="shared" ref="G147:J147" si="69">SUM(G140:G146)</f>
        <v>41.480000000000004</v>
      </c>
      <c r="H147" s="19">
        <f t="shared" si="69"/>
        <v>44.72</v>
      </c>
      <c r="I147" s="19">
        <f t="shared" si="69"/>
        <v>174.64000000000001</v>
      </c>
      <c r="J147" s="19">
        <f t="shared" si="69"/>
        <v>715</v>
      </c>
      <c r="K147" s="25"/>
      <c r="L147" s="19">
        <f t="shared" ref="L147" si="70">SUM(L140:L146)</f>
        <v>88.710000000000008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1">SUM(G148:G156)</f>
        <v>0</v>
      </c>
      <c r="H157" s="19">
        <f t="shared" si="71"/>
        <v>0</v>
      </c>
      <c r="I157" s="19">
        <f t="shared" si="71"/>
        <v>0</v>
      </c>
      <c r="J157" s="19">
        <f t="shared" si="71"/>
        <v>0</v>
      </c>
      <c r="K157" s="25"/>
      <c r="L157" s="19">
        <f t="shared" ref="L157" si="72">SUM(L148:L156)</f>
        <v>0</v>
      </c>
    </row>
    <row r="158" spans="1:12" ht="15">
      <c r="A158" s="29">
        <f>A140</f>
        <v>2</v>
      </c>
      <c r="B158" s="30">
        <f>B140</f>
        <v>3</v>
      </c>
      <c r="C158" s="52" t="s">
        <v>4</v>
      </c>
      <c r="D158" s="53"/>
      <c r="E158" s="31"/>
      <c r="F158" s="32">
        <f>F147+F157</f>
        <v>900</v>
      </c>
      <c r="G158" s="32">
        <f t="shared" ref="G158" si="73">G147+G157</f>
        <v>41.480000000000004</v>
      </c>
      <c r="H158" s="32">
        <f t="shared" ref="H158" si="74">H147+H157</f>
        <v>44.72</v>
      </c>
      <c r="I158" s="32">
        <f t="shared" ref="I158" si="75">I147+I157</f>
        <v>174.64000000000001</v>
      </c>
      <c r="J158" s="32">
        <f t="shared" ref="J158:L158" si="76">J147+J157</f>
        <v>715</v>
      </c>
      <c r="K158" s="32"/>
      <c r="L158" s="32">
        <f t="shared" si="76"/>
        <v>88.710000000000008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 t="s">
        <v>87</v>
      </c>
      <c r="F159" s="40">
        <v>120</v>
      </c>
      <c r="G159" s="40">
        <v>17.16</v>
      </c>
      <c r="H159" s="40">
        <v>9.1</v>
      </c>
      <c r="I159" s="40">
        <v>17.440000000000001</v>
      </c>
      <c r="J159" s="40">
        <v>225</v>
      </c>
      <c r="K159" s="41">
        <v>462</v>
      </c>
      <c r="L159" s="40">
        <v>57.53</v>
      </c>
    </row>
    <row r="160" spans="1:12" ht="15">
      <c r="A160" s="23"/>
      <c r="B160" s="15"/>
      <c r="C160" s="11"/>
      <c r="D160" s="6" t="s">
        <v>29</v>
      </c>
      <c r="E160" s="42" t="s">
        <v>88</v>
      </c>
      <c r="F160" s="43">
        <v>150</v>
      </c>
      <c r="G160" s="43">
        <v>5.0999999999999996</v>
      </c>
      <c r="H160" s="43">
        <v>2.2999999999999998</v>
      </c>
      <c r="I160" s="43">
        <v>0.3</v>
      </c>
      <c r="J160" s="43">
        <v>63</v>
      </c>
      <c r="K160" s="44">
        <v>300</v>
      </c>
      <c r="L160" s="43">
        <v>16.5</v>
      </c>
    </row>
    <row r="161" spans="1:12" ht="15">
      <c r="A161" s="23"/>
      <c r="B161" s="15"/>
      <c r="C161" s="11"/>
      <c r="D161" s="7" t="s">
        <v>22</v>
      </c>
      <c r="E161" s="42" t="s">
        <v>55</v>
      </c>
      <c r="F161" s="43">
        <v>200</v>
      </c>
      <c r="G161" s="43">
        <v>0.5</v>
      </c>
      <c r="H161" s="43">
        <v>0</v>
      </c>
      <c r="I161" s="43">
        <v>27</v>
      </c>
      <c r="J161" s="43">
        <v>110</v>
      </c>
      <c r="K161" s="44">
        <v>508</v>
      </c>
      <c r="L161" s="43">
        <v>3.5</v>
      </c>
    </row>
    <row r="162" spans="1:12" ht="15">
      <c r="A162" s="23"/>
      <c r="B162" s="15"/>
      <c r="C162" s="11"/>
      <c r="D162" s="7" t="s">
        <v>23</v>
      </c>
      <c r="E162" s="42" t="s">
        <v>56</v>
      </c>
      <c r="F162" s="43">
        <v>50</v>
      </c>
      <c r="G162" s="43">
        <v>3.3</v>
      </c>
      <c r="H162" s="43">
        <v>0.6</v>
      </c>
      <c r="I162" s="43">
        <v>16.7</v>
      </c>
      <c r="J162" s="43">
        <v>87</v>
      </c>
      <c r="K162" s="44" t="s">
        <v>46</v>
      </c>
      <c r="L162" s="43">
        <v>3</v>
      </c>
    </row>
    <row r="163" spans="1:12" ht="15">
      <c r="A163" s="23"/>
      <c r="B163" s="15"/>
      <c r="C163" s="11"/>
      <c r="D163" s="7"/>
      <c r="E163" s="42" t="s">
        <v>57</v>
      </c>
      <c r="F163" s="43">
        <v>200</v>
      </c>
      <c r="G163" s="43">
        <v>1</v>
      </c>
      <c r="H163" s="43">
        <v>0</v>
      </c>
      <c r="I163" s="43">
        <v>20.2</v>
      </c>
      <c r="J163" s="43">
        <v>85</v>
      </c>
      <c r="K163" s="44">
        <v>399</v>
      </c>
      <c r="L163" s="43">
        <v>25</v>
      </c>
    </row>
    <row r="164" spans="1:12" ht="15">
      <c r="A164" s="23"/>
      <c r="B164" s="15"/>
      <c r="C164" s="11"/>
      <c r="D164" s="6"/>
      <c r="E164" s="42" t="s">
        <v>54</v>
      </c>
      <c r="F164" s="43">
        <v>50</v>
      </c>
      <c r="G164" s="43">
        <v>5</v>
      </c>
      <c r="H164" s="43">
        <v>6.1</v>
      </c>
      <c r="I164" s="43">
        <v>15.4</v>
      </c>
      <c r="J164" s="43">
        <v>123</v>
      </c>
      <c r="K164" s="44">
        <v>91</v>
      </c>
      <c r="L164" s="43">
        <v>12</v>
      </c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770</v>
      </c>
      <c r="G166" s="19">
        <f t="shared" ref="G166:J166" si="77">SUM(G159:G165)</f>
        <v>32.06</v>
      </c>
      <c r="H166" s="19">
        <f t="shared" si="77"/>
        <v>18.099999999999998</v>
      </c>
      <c r="I166" s="19">
        <f t="shared" si="77"/>
        <v>97.04</v>
      </c>
      <c r="J166" s="19">
        <f t="shared" si="77"/>
        <v>693</v>
      </c>
      <c r="K166" s="25"/>
      <c r="L166" s="19">
        <f t="shared" ref="L166" si="78">SUM(L159:L165)</f>
        <v>117.53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9">SUM(G167:G175)</f>
        <v>0</v>
      </c>
      <c r="H176" s="19">
        <f t="shared" si="79"/>
        <v>0</v>
      </c>
      <c r="I176" s="19">
        <f t="shared" si="79"/>
        <v>0</v>
      </c>
      <c r="J176" s="19">
        <f t="shared" si="79"/>
        <v>0</v>
      </c>
      <c r="K176" s="25"/>
      <c r="L176" s="19">
        <f t="shared" ref="L176" si="80">SUM(L167:L175)</f>
        <v>0</v>
      </c>
    </row>
    <row r="177" spans="1:12" ht="15">
      <c r="A177" s="29">
        <f>A159</f>
        <v>2</v>
      </c>
      <c r="B177" s="30">
        <f>B159</f>
        <v>4</v>
      </c>
      <c r="C177" s="52" t="s">
        <v>4</v>
      </c>
      <c r="D177" s="53"/>
      <c r="E177" s="31"/>
      <c r="F177" s="32">
        <f>F166+F176</f>
        <v>770</v>
      </c>
      <c r="G177" s="32">
        <f t="shared" ref="G177" si="81">G166+G176</f>
        <v>32.06</v>
      </c>
      <c r="H177" s="32">
        <f t="shared" ref="H177" si="82">H166+H176</f>
        <v>18.099999999999998</v>
      </c>
      <c r="I177" s="32">
        <f t="shared" ref="I177" si="83">I166+I176</f>
        <v>97.04</v>
      </c>
      <c r="J177" s="32">
        <f t="shared" ref="J177:L177" si="84">J166+J176</f>
        <v>693</v>
      </c>
      <c r="K177" s="32"/>
      <c r="L177" s="32">
        <f t="shared" si="84"/>
        <v>117.53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81</v>
      </c>
      <c r="F178" s="40">
        <v>250</v>
      </c>
      <c r="G178" s="40">
        <v>2.65</v>
      </c>
      <c r="H178" s="51" t="s">
        <v>74</v>
      </c>
      <c r="I178" s="40">
        <v>14.31</v>
      </c>
      <c r="J178" s="40">
        <v>95</v>
      </c>
      <c r="K178" s="41">
        <v>170</v>
      </c>
      <c r="L178" s="40">
        <v>20.45</v>
      </c>
    </row>
    <row r="179" spans="1:12" ht="15">
      <c r="A179" s="23"/>
      <c r="B179" s="15"/>
      <c r="C179" s="11"/>
      <c r="D179" s="6" t="s">
        <v>29</v>
      </c>
      <c r="E179" s="42" t="s">
        <v>62</v>
      </c>
      <c r="F179" s="43">
        <v>150</v>
      </c>
      <c r="G179" s="43">
        <v>0.9</v>
      </c>
      <c r="H179" s="43">
        <v>5.2</v>
      </c>
      <c r="I179" s="43">
        <v>7.1</v>
      </c>
      <c r="J179" s="43">
        <v>127</v>
      </c>
      <c r="K179" s="44">
        <v>51</v>
      </c>
      <c r="L179" s="43">
        <v>12.5</v>
      </c>
    </row>
    <row r="180" spans="1:12" ht="15">
      <c r="A180" s="23"/>
      <c r="B180" s="15"/>
      <c r="C180" s="11"/>
      <c r="D180" s="7" t="s">
        <v>22</v>
      </c>
      <c r="E180" s="42" t="s">
        <v>63</v>
      </c>
      <c r="F180" s="43">
        <v>200</v>
      </c>
      <c r="G180" s="43">
        <v>4.5999999999999996</v>
      </c>
      <c r="H180" s="43">
        <v>4.3</v>
      </c>
      <c r="I180" s="43">
        <v>25</v>
      </c>
      <c r="J180" s="43">
        <v>144</v>
      </c>
      <c r="K180" s="44">
        <v>496</v>
      </c>
      <c r="L180" s="43">
        <v>3.73</v>
      </c>
    </row>
    <row r="181" spans="1:12" ht="15">
      <c r="A181" s="23"/>
      <c r="B181" s="15"/>
      <c r="C181" s="11"/>
      <c r="D181" s="7" t="s">
        <v>23</v>
      </c>
      <c r="E181" s="42" t="s">
        <v>45</v>
      </c>
      <c r="F181" s="43">
        <v>50</v>
      </c>
      <c r="G181" s="43">
        <v>3.2</v>
      </c>
      <c r="H181" s="43">
        <v>0.36</v>
      </c>
      <c r="I181" s="43">
        <v>19.559999999999999</v>
      </c>
      <c r="J181" s="43">
        <v>94</v>
      </c>
      <c r="K181" s="44" t="s">
        <v>46</v>
      </c>
      <c r="L181" s="43">
        <v>3</v>
      </c>
    </row>
    <row r="182" spans="1:12" ht="15">
      <c r="A182" s="23"/>
      <c r="B182" s="15"/>
      <c r="C182" s="11"/>
      <c r="D182" s="7" t="s">
        <v>24</v>
      </c>
      <c r="E182" s="42" t="s">
        <v>64</v>
      </c>
      <c r="F182" s="43">
        <v>150</v>
      </c>
      <c r="G182" s="43">
        <v>2.2599999999999998</v>
      </c>
      <c r="H182" s="43">
        <v>0.76</v>
      </c>
      <c r="I182" s="43">
        <v>28.5</v>
      </c>
      <c r="J182" s="43">
        <v>142</v>
      </c>
      <c r="K182" s="44">
        <v>338</v>
      </c>
      <c r="L182" s="43">
        <v>15</v>
      </c>
    </row>
    <row r="183" spans="1:12" ht="15">
      <c r="A183" s="23"/>
      <c r="B183" s="15"/>
      <c r="C183" s="11"/>
      <c r="D183" s="6"/>
      <c r="E183" s="42" t="s">
        <v>90</v>
      </c>
      <c r="F183" s="43">
        <v>60</v>
      </c>
      <c r="G183" s="43">
        <v>1.69</v>
      </c>
      <c r="H183" s="43">
        <v>1.89</v>
      </c>
      <c r="I183" s="43">
        <v>17.940000000000001</v>
      </c>
      <c r="J183" s="43">
        <v>95.32</v>
      </c>
      <c r="K183" s="44" t="s">
        <v>46</v>
      </c>
      <c r="L183" s="43">
        <v>23.4</v>
      </c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860</v>
      </c>
      <c r="G185" s="19">
        <f t="shared" ref="G185:J185" si="85">SUM(G178:G184)</f>
        <v>15.299999999999997</v>
      </c>
      <c r="H185" s="19">
        <f t="shared" si="85"/>
        <v>12.51</v>
      </c>
      <c r="I185" s="19">
        <f t="shared" si="85"/>
        <v>112.41</v>
      </c>
      <c r="J185" s="19">
        <f t="shared" si="85"/>
        <v>697.31999999999994</v>
      </c>
      <c r="K185" s="25"/>
      <c r="L185" s="19">
        <f t="shared" ref="L185" si="86">SUM(L178:L184)</f>
        <v>78.08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7">SUM(G186:G194)</f>
        <v>0</v>
      </c>
      <c r="H195" s="19">
        <f t="shared" si="87"/>
        <v>0</v>
      </c>
      <c r="I195" s="19">
        <f t="shared" si="87"/>
        <v>0</v>
      </c>
      <c r="J195" s="19">
        <f t="shared" si="87"/>
        <v>0</v>
      </c>
      <c r="K195" s="25"/>
      <c r="L195" s="19">
        <f t="shared" ref="L195" si="88">SUM(L186:L194)</f>
        <v>0</v>
      </c>
    </row>
    <row r="196" spans="1:12" ht="15">
      <c r="A196" s="29">
        <f>A178</f>
        <v>2</v>
      </c>
      <c r="B196" s="30">
        <f>B178</f>
        <v>5</v>
      </c>
      <c r="C196" s="52" t="s">
        <v>4</v>
      </c>
      <c r="D196" s="53"/>
      <c r="E196" s="31"/>
      <c r="F196" s="32">
        <f>F185+F195</f>
        <v>860</v>
      </c>
      <c r="G196" s="32">
        <f t="shared" ref="G196" si="89">G185+G195</f>
        <v>15.299999999999997</v>
      </c>
      <c r="H196" s="32">
        <f t="shared" ref="H196" si="90">H185+H195</f>
        <v>12.51</v>
      </c>
      <c r="I196" s="32">
        <f t="shared" ref="I196" si="91">I185+I195</f>
        <v>112.41</v>
      </c>
      <c r="J196" s="32">
        <f t="shared" ref="J196:L196" si="92">J185+J195</f>
        <v>697.31999999999994</v>
      </c>
      <c r="K196" s="32"/>
      <c r="L196" s="32">
        <f t="shared" si="92"/>
        <v>78.08</v>
      </c>
    </row>
    <row r="197" spans="1:12">
      <c r="A197" s="27"/>
      <c r="B197" s="28"/>
      <c r="C197" s="54" t="s">
        <v>5</v>
      </c>
      <c r="D197" s="54"/>
      <c r="E197" s="54"/>
      <c r="F197" s="34">
        <f>(F24+F43+F62+F81+F100+F119+F139+F158+F177+F196)/(IF(F24=0,0,1)+IF(F43=0,0,1)+IF(F62=0,0,1)+IF(F81=0,0,1)+IF(F100=0,0,1)+IF(F119=0,0,1)+IF(F139=0,0,1)+IF(F158=0,0,1)+IF(F177=0,0,1)+IF(F196=0,0,1))</f>
        <v>813</v>
      </c>
      <c r="G197" s="34">
        <f t="shared" ref="G197:J197" si="93">(G24+G43+G62+G81+G100+G119+G139+G158+G177+G196)/(IF(G24=0,0,1)+IF(G43=0,0,1)+IF(G62=0,0,1)+IF(G81=0,0,1)+IF(G100=0,0,1)+IF(G119=0,0,1)+IF(G139=0,0,1)+IF(G158=0,0,1)+IF(G177=0,0,1)+IF(G196=0,0,1))</f>
        <v>28.127000000000002</v>
      </c>
      <c r="H197" s="34">
        <f t="shared" si="93"/>
        <v>24.815999999999995</v>
      </c>
      <c r="I197" s="34">
        <f t="shared" si="93"/>
        <v>123.051</v>
      </c>
      <c r="J197" s="34">
        <f t="shared" si="93"/>
        <v>848.94799999999998</v>
      </c>
      <c r="K197" s="34"/>
      <c r="L197" s="34">
        <f t="shared" ref="L197" si="94">(L24+L43+L62+L81+L100+L119+L139+L158+L177+L196)/(IF(L24=0,0,1)+IF(L43=0,0,1)+IF(L62=0,0,1)+IF(L81=0,0,1)+IF(L100=0,0,1)+IF(L119=0,0,1)+IF(L139=0,0,1)+IF(L158=0,0,1)+IF(L177=0,0,1)+IF(L196=0,0,1))</f>
        <v>89.836000000000013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дорджи</cp:lastModifiedBy>
  <dcterms:created xsi:type="dcterms:W3CDTF">2022-05-16T14:23:56Z</dcterms:created>
  <dcterms:modified xsi:type="dcterms:W3CDTF">2025-02-09T17:54:43Z</dcterms:modified>
</cp:coreProperties>
</file>